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50D4859-B16C-4AAF-80A1-E464E96348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F7" i="1"/>
  <c r="O7" i="1"/>
  <c r="F7" i="1" s="1"/>
  <c r="M7" i="1"/>
  <c r="C7" i="1" s="1"/>
  <c r="K7" i="1"/>
  <c r="B7" i="1" s="1"/>
  <c r="AR7" i="1"/>
  <c r="AL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<sst xmlns="http://schemas.openxmlformats.org/spreadsheetml/2006/main" count="66" uniqueCount="21">
  <si>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</si>
  <si>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</si>
  <si>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</si>
  <si>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</si>
  <si>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</si>
  <si>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</si>
  <si>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</si>
  <si>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</si>
  <si>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</si>
  <si>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</si>
  <si>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</si>
  <si>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</si>
  <si>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</si>
  <si>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</si>
  <si>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</si>
  <si>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</si>
  <si>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2024 года к 2023 году</t>
  </si>
  <si>
    <t xml:space="preserve">Анализ исполнения бюджета Усть-Щербединского МО по налоговым и неналоговым доходам по состоянию на 1 октября 2024 года </t>
  </si>
  <si>
    <t>Утвержденный бюджет на 2024 год по состоянию на 01.10.2024</t>
  </si>
  <si>
    <t>Факт за 09.2024</t>
  </si>
  <si>
    <t>Факт за 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</si>
</sst>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7891.2999999999993</v>
      </c>
      <c r="D7" s="1"/>
      <c r="E7" s="12">
        <v>76.7</v>
      </c>
      <c r="F7" s="16">
        <f>O7+BI7</f>
        <v>5541.7</v>
      </c>
      <c r="G7" s="8">
        <f>C7/F7*100</f>
        <v>142.39854196365735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7727.2999999999993</v>
      </c>
      <c r="N7" s="6">
        <v>76.400000000000006</v>
      </c>
      <c r="O7" s="6">
        <f>Y7+AK7+AQ7+AW7+BC7+AE7</f>
        <v>5223.8999999999996</v>
      </c>
      <c r="P7" s="21">
        <f>M7/O7*100</f>
        <v>147.92205057524072</v>
      </c>
      <c r="Q7" s="6"/>
      <c r="R7" s="6"/>
      <c r="S7" s="7"/>
      <c r="T7" s="7"/>
      <c r="U7" s="12">
        <v>266</v>
      </c>
      <c r="V7" s="14">
        <v>2.63</v>
      </c>
      <c r="W7" s="15">
        <v>165.1</v>
      </c>
      <c r="X7" s="12">
        <v>62.1</v>
      </c>
      <c r="Y7" s="16">
        <v>153.1</v>
      </c>
      <c r="Z7" s="19">
        <f>W7/Y7*100</f>
        <v>107.838014369693</v>
      </c>
      <c r="AA7" s="19">
        <v>3349.1</v>
      </c>
      <c r="AB7" s="19">
        <v>33.1</v>
      </c>
      <c r="AC7" s="19">
        <v>2394.6999999999998</v>
      </c>
      <c r="AD7" s="19">
        <v>71.5</v>
      </c>
      <c r="AE7" s="19">
        <v>2354</v>
      </c>
      <c r="AF7" s="19">
        <f>AC7/AE7*100</f>
        <v>101.72897196261681</v>
      </c>
      <c r="AG7" s="12">
        <v>157</v>
      </c>
      <c r="AH7" s="14">
        <v>1.55</v>
      </c>
      <c r="AI7" s="15">
        <v>38.700000000000003</v>
      </c>
      <c r="AJ7" s="14">
        <v>24.7</v>
      </c>
      <c r="AK7" s="16">
        <v>13.8</v>
      </c>
      <c r="AL7" s="8">
        <f>AI7/AK7*100</f>
        <v>280.43478260869563</v>
      </c>
      <c r="AM7" s="12">
        <v>3553.7</v>
      </c>
      <c r="AN7" s="14">
        <v>35.119999999999997</v>
      </c>
      <c r="AO7" s="15">
        <v>4075.1</v>
      </c>
      <c r="AP7" s="17">
        <v>114.7</v>
      </c>
      <c r="AQ7" s="16">
        <v>2602.5</v>
      </c>
      <c r="AR7" s="8">
        <f>AO7/AQ7*100</f>
        <v>156.58405379442843</v>
      </c>
      <c r="AS7" s="12">
        <v>2793</v>
      </c>
      <c r="AT7" s="14">
        <f>AS7/K7*100</f>
        <v>27.602087204016289</v>
      </c>
      <c r="AU7" s="15">
        <v>1053.7</v>
      </c>
      <c r="AV7" s="12">
        <v>37.700000000000003</v>
      </c>
      <c r="AW7" s="16">
        <v>100.5</v>
      </c>
      <c r="AX7" s="13">
        <f>AU7/AW7*100</f>
        <v>1048.4577114427861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>
        <v>164</v>
      </c>
      <c r="BH7" s="6">
        <v>100</v>
      </c>
      <c r="BI7" s="6">
        <v>317.8</v>
      </c>
      <c r="BJ7" s="6">
        <f>BG7/BI7*100</f>
        <v>51.604782882315924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2024-10-02T08:21:54Z</dcterms:modified>
</cp:coreProperties>
</file>