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3502233-B997-44A3-A77A-835ECC0261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F7" i="1"/>
  <c r="O7" i="1"/>
  <c r="F7" i="1" s="1"/>
  <c r="M7" i="1"/>
  <c r="C7" i="1" s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<sst xmlns="http://schemas.openxmlformats.org/spreadsheetml/2006/main" count="66" uniqueCount="21">
  <si>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</si>
  <si>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</si>
  <si>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</si>
  <si>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</si>
  <si>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</si>
  <si>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</si>
  <si>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</si>
  <si>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</si>
  <si>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</si>
  <si>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</si>
  <si>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</si>
  <si>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</si>
  <si>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</si>
  <si>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</si>
  <si>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</si>
  <si>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</si>
  <si>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</si>
  <si>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марта 2024 года </t>
  </si>
  <si>
    <t>Утвержденный бюджет на 2024 год по состоянию на 01.03.2024</t>
  </si>
  <si>
    <t>Факт за 02.2024</t>
  </si>
  <si>
    <t>Факт за 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</si>
</sst>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712.4</v>
      </c>
      <c r="D7" s="1"/>
      <c r="E7" s="12">
        <v>6.9</v>
      </c>
      <c r="F7" s="16">
        <f>O7+BI7</f>
        <v>227.49999999999997</v>
      </c>
      <c r="G7" s="8">
        <f>C7/F7*100</f>
        <v>313.14285714285717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712.4</v>
      </c>
      <c r="N7" s="6">
        <v>7</v>
      </c>
      <c r="O7" s="6">
        <f>Y7+AK7+AQ7+AW7+BC7+AE7</f>
        <v>227.49999999999997</v>
      </c>
      <c r="P7" s="21">
        <f>M7/O7*100</f>
        <v>313.14285714285717</v>
      </c>
      <c r="Q7" s="6"/>
      <c r="R7" s="6"/>
      <c r="S7" s="7"/>
      <c r="T7" s="7"/>
      <c r="U7" s="12">
        <v>266</v>
      </c>
      <c r="V7" s="14">
        <v>2.63</v>
      </c>
      <c r="W7" s="15">
        <v>29.1</v>
      </c>
      <c r="X7" s="12">
        <v>11</v>
      </c>
      <c r="Y7" s="16">
        <v>11.1</v>
      </c>
      <c r="Z7" s="19">
        <f>W7/Y7*100</f>
        <v>262.16216216216219</v>
      </c>
      <c r="AA7" s="19">
        <v>3349.1</v>
      </c>
      <c r="AB7" s="19">
        <v>33.1</v>
      </c>
      <c r="AC7" s="19">
        <v>582</v>
      </c>
      <c r="AD7" s="19">
        <v>17.399999999999999</v>
      </c>
      <c r="AE7" s="19">
        <v>355.4</v>
      </c>
      <c r="AF7" s="19">
        <f>AC7/AE7*100</f>
        <v>163.75914462577379</v>
      </c>
      <c r="AG7" s="12">
        <v>157</v>
      </c>
      <c r="AH7" s="14">
        <v>1.55</v>
      </c>
      <c r="AI7" s="15">
        <v>-9.6999999999999993</v>
      </c>
      <c r="AJ7" s="14">
        <v>-6.2</v>
      </c>
      <c r="AK7" s="16">
        <v>-1</v>
      </c>
      <c r="AL7" s="8">
        <f>AI7/AK7*100</f>
        <v>969.99999999999989</v>
      </c>
      <c r="AM7" s="12">
        <v>3553.7</v>
      </c>
      <c r="AN7" s="14">
        <v>35.119999999999997</v>
      </c>
      <c r="AO7" s="15"/>
      <c r="AP7" s="17"/>
      <c r="AQ7" s="16">
        <v>27.5</v>
      </c>
      <c r="AR7" s="8">
        <f>AO7/AQ7*100</f>
        <v>0</v>
      </c>
      <c r="AS7" s="12">
        <v>2793</v>
      </c>
      <c r="AT7" s="14">
        <f>AS7/K7*100</f>
        <v>27.602087204016289</v>
      </c>
      <c r="AU7" s="15">
        <v>111</v>
      </c>
      <c r="AV7" s="12">
        <v>4</v>
      </c>
      <c r="AW7" s="16">
        <v>-165.5</v>
      </c>
      <c r="AX7" s="13">
        <f>AU7/AW7*100</f>
        <v>-67.069486404833839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/>
      <c r="BH7" s="6"/>
      <c r="BI7" s="6"/>
      <c r="BJ7" s="6" t="e">
        <f>BG7/BI7*100</f>
        <v>#DIV/0!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2024-03-04T07:01:44Z</dcterms:modified>
</cp:coreProperties>
</file>