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O7" i="1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<sst xmlns="http://schemas.openxmlformats.org/spreadsheetml/2006/main" count="66" uniqueCount="21">
  <si>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</si>
  <si>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</si>
  <si>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</si>
  <si>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</si>
  <si>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</si>
  <si>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</si>
  <si>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</si>
  <si>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</si>
  <si>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</si>
  <si>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</si>
  <si>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</si>
  <si>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</si>
  <si>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</si>
  <si>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</si>
  <si>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Темп роста 2022 года к 2021 году</t>
  </si>
  <si>
    <t>Акцизы</t>
  </si>
  <si>
    <t>Усть-Щербединское муниципальное образование</t>
  </si>
  <si>
    <t xml:space="preserve">Анализ исполнения бюджета Усть-Щербединского МО по налоговым и неналоговым доходам по состоянию на 1 июля 2022 года </t>
  </si>
  <si>
    <t>Утвержденный бюджет на 2022 год по состоянию на 01.07.2022</t>
  </si>
  <si>
    <t>Факт за 06.2022</t>
  </si>
  <si>
    <t>Факт за 06.2021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</si>
</sst>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15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14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14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14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14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14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14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14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14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14</v>
      </c>
    </row>
    <row r="5" spans="1:62" ht="64.5" customHeight="1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16</v>
      </c>
      <c r="B7" s="12">
        <f>K7+BE7</f>
        <v>5299.8</v>
      </c>
      <c r="C7" s="15">
        <f>M7+BG7</f>
        <v>3052.6000000000004</v>
      </c>
      <c r="D7" s="1"/>
      <c r="E7" s="12">
        <v>57.6</v>
      </c>
      <c r="F7" s="16">
        <f>O7+BI7</f>
        <v>4846.8999999999996</v>
      </c>
      <c r="G7" s="8">
        <f>C7/F7*100</f>
        <v>62.980461738430762</v>
      </c>
      <c r="H7" s="7">
        <v>2977.1</v>
      </c>
      <c r="I7" s="7">
        <v>2332.8000000000002</v>
      </c>
      <c r="J7" s="7">
        <v>1953.4</v>
      </c>
      <c r="K7" s="8">
        <f>U7+AG7+AM7+AS7+AY7+AA7</f>
        <v>5139.5</v>
      </c>
      <c r="L7" s="21">
        <v>96.98</v>
      </c>
      <c r="M7" s="6">
        <f>W7+AI7+AO7+AU7+BA7+AC7</f>
        <v>2987.6000000000004</v>
      </c>
      <c r="N7" s="6">
        <v>58.1</v>
      </c>
      <c r="O7" s="6">
        <f>Y7+AK7+AQ7+AW7+BC7+AE7</f>
        <v>4481.8999999999996</v>
      </c>
      <c r="P7" s="21">
        <f>M7/O7*100</f>
        <v>66.659229344697579</v>
      </c>
      <c r="Q7" s="6"/>
      <c r="R7" s="6"/>
      <c r="S7" s="7"/>
      <c r="T7" s="7"/>
      <c r="U7" s="12">
        <v>125.3</v>
      </c>
      <c r="V7" s="14">
        <v>2.44</v>
      </c>
      <c r="W7" s="15">
        <v>63.7</v>
      </c>
      <c r="X7" s="12">
        <v>50.8</v>
      </c>
      <c r="Y7" s="16">
        <v>53.7</v>
      </c>
      <c r="Z7" s="19">
        <f>W7/Y7*100</f>
        <v>118.6219739292365</v>
      </c>
      <c r="AA7" s="19">
        <v>1415.6</v>
      </c>
      <c r="AB7" s="19">
        <v>27.54</v>
      </c>
      <c r="AC7" s="19">
        <v>773.2</v>
      </c>
      <c r="AD7" s="19">
        <v>54.6</v>
      </c>
      <c r="AE7" s="19"/>
      <c r="AF7" s="19"/>
      <c r="AG7" s="12">
        <v>133.69999999999999</v>
      </c>
      <c r="AH7" s="14">
        <v>2.6</v>
      </c>
      <c r="AI7" s="15">
        <v>-5.3</v>
      </c>
      <c r="AJ7" s="14">
        <v>-3.9</v>
      </c>
      <c r="AK7" s="16">
        <v>8.3000000000000007</v>
      </c>
      <c r="AL7" s="8">
        <f>AI7/AK7*100</f>
        <v>-63.855421686746979</v>
      </c>
      <c r="AM7" s="12">
        <v>1713.2</v>
      </c>
      <c r="AN7" s="14">
        <v>33.33</v>
      </c>
      <c r="AO7" s="15">
        <v>1955.3</v>
      </c>
      <c r="AP7" s="17">
        <v>114.1</v>
      </c>
      <c r="AQ7" s="16">
        <v>4045.5</v>
      </c>
      <c r="AR7" s="8">
        <f>AO7/AQ7*100</f>
        <v>48.332715362748729</v>
      </c>
      <c r="AS7" s="12">
        <v>1750.7</v>
      </c>
      <c r="AT7" s="14">
        <v>34.07</v>
      </c>
      <c r="AU7" s="15">
        <v>200.7</v>
      </c>
      <c r="AV7" s="14">
        <v>11.5</v>
      </c>
      <c r="AW7" s="16">
        <v>374.2</v>
      </c>
      <c r="AX7" s="13">
        <f>AU7/AW7*100</f>
        <v>53.63442009620524</v>
      </c>
      <c r="AY7" s="18">
        <v>1</v>
      </c>
      <c r="AZ7" s="19">
        <v>0.02</v>
      </c>
      <c r="BA7" s="10">
        <v>0</v>
      </c>
      <c r="BB7" s="10">
        <v>0</v>
      </c>
      <c r="BC7" s="6">
        <v>0.2</v>
      </c>
      <c r="BD7" s="6">
        <v>0</v>
      </c>
      <c r="BE7" s="18">
        <v>160.30000000000001</v>
      </c>
      <c r="BF7" s="19">
        <v>3.02</v>
      </c>
      <c r="BG7" s="6">
        <v>65</v>
      </c>
      <c r="BH7" s="6">
        <v>40.6</v>
      </c>
      <c r="BI7" s="6">
        <v>365</v>
      </c>
      <c r="BJ7" s="6">
        <f>BG7/BI7*100</f>
        <v>17.80821917808219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2022-07-07T12:53:57Z</dcterms:modified>
</cp:coreProperties>
</file>