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176DED6-C88E-47B1-9DFF-6D3A5BF0ED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AB7" i="1"/>
  <c r="AH7" i="1"/>
  <c r="AN7" i="1"/>
  <c r="AT7" i="1"/>
  <c r="AF7" i="1"/>
  <c r="O7" i="1"/>
  <c r="F7" i="1" s="1"/>
  <c r="M7" i="1"/>
  <c r="C7" i="1" s="1"/>
  <c r="K7" i="1"/>
  <c r="B7" i="1" s="1"/>
  <c r="AR7" i="1"/>
  <c r="AL7" i="1"/>
  <c r="Z7" i="1"/>
  <c r="AX7" i="1"/>
  <c r="BJ7" i="1"/>
  <c r="G7" i="1" l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<sst xmlns="http://schemas.openxmlformats.org/spreadsheetml/2006/main" count="66" uniqueCount="21">
  <si>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</si>
  <si>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</si>
  <si>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</si>
  <si>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</si>
  <si>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</si>
  <si>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</si>
  <si>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</si>
  <si>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</si>
  <si>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</si>
  <si>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</si>
  <si>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</si>
  <si>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</si>
  <si>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</si>
  <si>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</si>
  <si>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</si>
  <si>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</si>
  <si>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февраля 2024 года </t>
  </si>
  <si>
    <t>Утвержденный бюджет на 2024 год по состоянию на 01.02.2024</t>
  </si>
  <si>
    <t>Факт за 01.2024</t>
  </si>
  <si>
    <t>Факт за 01.2023</t>
  </si>
  <si>
    <t>Темп роста 2024 года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</si>
</sst>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6" sqref="A6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17</v>
      </c>
      <c r="C4" s="25" t="s">
        <v>18</v>
      </c>
      <c r="D4" s="25" t="s">
        <v>0</v>
      </c>
      <c r="E4" s="25" t="s">
        <v>3</v>
      </c>
      <c r="F4" s="33" t="s">
        <v>19</v>
      </c>
      <c r="G4" s="25" t="s">
        <v>20</v>
      </c>
      <c r="H4" s="25"/>
      <c r="I4" s="25"/>
      <c r="J4" s="25"/>
      <c r="K4" s="25" t="s">
        <v>4</v>
      </c>
      <c r="L4" s="25" t="s">
        <v>5</v>
      </c>
      <c r="M4" s="25" t="s">
        <v>18</v>
      </c>
      <c r="N4" s="25" t="s">
        <v>3</v>
      </c>
      <c r="O4" s="25" t="s">
        <v>19</v>
      </c>
      <c r="P4" s="25" t="s">
        <v>20</v>
      </c>
      <c r="Q4" s="25"/>
      <c r="R4" s="25"/>
      <c r="S4" s="25"/>
      <c r="T4" s="25"/>
      <c r="U4" s="25" t="s">
        <v>4</v>
      </c>
      <c r="V4" s="31" t="s">
        <v>8</v>
      </c>
      <c r="W4" s="25" t="s">
        <v>18</v>
      </c>
      <c r="X4" s="25" t="s">
        <v>3</v>
      </c>
      <c r="Y4" s="33" t="s">
        <v>19</v>
      </c>
      <c r="Z4" s="25" t="s">
        <v>20</v>
      </c>
      <c r="AA4" s="25" t="s">
        <v>4</v>
      </c>
      <c r="AB4" s="25" t="s">
        <v>8</v>
      </c>
      <c r="AC4" s="25" t="s">
        <v>18</v>
      </c>
      <c r="AD4" s="25" t="s">
        <v>3</v>
      </c>
      <c r="AE4" s="25" t="s">
        <v>19</v>
      </c>
      <c r="AF4" s="25" t="s">
        <v>20</v>
      </c>
      <c r="AG4" s="25" t="s">
        <v>4</v>
      </c>
      <c r="AH4" s="31" t="s">
        <v>8</v>
      </c>
      <c r="AI4" s="25" t="s">
        <v>18</v>
      </c>
      <c r="AJ4" s="25" t="s">
        <v>3</v>
      </c>
      <c r="AK4" s="33" t="s">
        <v>19</v>
      </c>
      <c r="AL4" s="25" t="s">
        <v>20</v>
      </c>
      <c r="AM4" s="25" t="s">
        <v>4</v>
      </c>
      <c r="AN4" s="31" t="s">
        <v>8</v>
      </c>
      <c r="AO4" s="25" t="s">
        <v>18</v>
      </c>
      <c r="AP4" s="25" t="s">
        <v>3</v>
      </c>
      <c r="AQ4" s="33" t="s">
        <v>19</v>
      </c>
      <c r="AR4" s="25" t="s">
        <v>20</v>
      </c>
      <c r="AS4" s="25" t="s">
        <v>4</v>
      </c>
      <c r="AT4" s="31" t="s">
        <v>8</v>
      </c>
      <c r="AU4" s="25" t="s">
        <v>18</v>
      </c>
      <c r="AV4" s="25" t="s">
        <v>3</v>
      </c>
      <c r="AW4" s="33" t="s">
        <v>19</v>
      </c>
      <c r="AX4" s="25" t="s">
        <v>20</v>
      </c>
      <c r="AY4" s="25" t="s">
        <v>4</v>
      </c>
      <c r="AZ4" s="25" t="s">
        <v>8</v>
      </c>
      <c r="BA4" s="25" t="s">
        <v>18</v>
      </c>
      <c r="BB4" s="25" t="s">
        <v>3</v>
      </c>
      <c r="BC4" s="25" t="s">
        <v>19</v>
      </c>
      <c r="BD4" s="25" t="s">
        <v>20</v>
      </c>
      <c r="BE4" s="25" t="s">
        <v>4</v>
      </c>
      <c r="BF4" s="25" t="s">
        <v>5</v>
      </c>
      <c r="BG4" s="25" t="s">
        <v>18</v>
      </c>
      <c r="BH4" s="25" t="s">
        <v>3</v>
      </c>
      <c r="BI4" s="25" t="s">
        <v>19</v>
      </c>
      <c r="BJ4" s="25" t="s">
        <v>20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4783.8</v>
      </c>
      <c r="C7" s="15">
        <f>M7+BG7</f>
        <v>5316.3</v>
      </c>
      <c r="D7" s="1"/>
      <c r="E7" s="12">
        <v>111.1</v>
      </c>
      <c r="F7" s="16">
        <f>O7+BI7</f>
        <v>7705.5</v>
      </c>
      <c r="G7" s="8">
        <f>C7/F7*100</f>
        <v>68.993576017130621</v>
      </c>
      <c r="H7" s="7">
        <v>2977.1</v>
      </c>
      <c r="I7" s="7">
        <v>2332.8000000000002</v>
      </c>
      <c r="J7" s="7">
        <v>1953.4</v>
      </c>
      <c r="K7" s="8">
        <f>U7+AG7+AM7+AS7+AY7+AA7</f>
        <v>4783.8</v>
      </c>
      <c r="L7" s="21">
        <v>100</v>
      </c>
      <c r="M7" s="6">
        <f>W7+AI7+AO7+AU7+BA7+AC7</f>
        <v>4998.5</v>
      </c>
      <c r="N7" s="6">
        <v>104.5</v>
      </c>
      <c r="O7" s="6">
        <f>Y7+AK7+AQ7+AW7+BC7+AE7</f>
        <v>7542.6</v>
      </c>
      <c r="P7" s="21">
        <f>M7/O7*100</f>
        <v>66.270251637366414</v>
      </c>
      <c r="Q7" s="6"/>
      <c r="R7" s="6"/>
      <c r="S7" s="7"/>
      <c r="T7" s="7"/>
      <c r="U7" s="12">
        <v>165.2</v>
      </c>
      <c r="V7" s="14">
        <f>U7/K7*100</f>
        <v>3.4533216271583256</v>
      </c>
      <c r="W7" s="15">
        <v>165.2</v>
      </c>
      <c r="X7" s="12">
        <v>100</v>
      </c>
      <c r="Y7" s="16">
        <v>156.1</v>
      </c>
      <c r="Z7" s="19">
        <f>W7/Y7*100</f>
        <v>105.82959641255604</v>
      </c>
      <c r="AA7" s="19">
        <v>1731.3</v>
      </c>
      <c r="AB7" s="19">
        <f>AA7/K7*100</f>
        <v>36.19089426815502</v>
      </c>
      <c r="AC7" s="19">
        <v>1731.3</v>
      </c>
      <c r="AD7" s="19">
        <v>100</v>
      </c>
      <c r="AE7" s="19">
        <v>1647.4</v>
      </c>
      <c r="AF7" s="19">
        <f>AC7/AE7*100</f>
        <v>105.09287361903606</v>
      </c>
      <c r="AG7" s="12">
        <v>61</v>
      </c>
      <c r="AH7" s="14">
        <f>AG7/K7*100</f>
        <v>1.2751369204398177</v>
      </c>
      <c r="AI7" s="15">
        <v>107.9</v>
      </c>
      <c r="AJ7" s="14">
        <v>177</v>
      </c>
      <c r="AK7" s="16">
        <v>56.1</v>
      </c>
      <c r="AL7" s="8">
        <f>AI7/AK7*100</f>
        <v>192.33511586452764</v>
      </c>
      <c r="AM7" s="12">
        <v>1571.3</v>
      </c>
      <c r="AN7" s="14">
        <f>AM7/K7*100</f>
        <v>32.84627283749321</v>
      </c>
      <c r="AO7" s="15">
        <v>1571.3</v>
      </c>
      <c r="AP7" s="17">
        <v>100</v>
      </c>
      <c r="AQ7" s="16">
        <v>3512.9</v>
      </c>
      <c r="AR7" s="8">
        <f>AO7/AQ7*100</f>
        <v>44.729425830510401</v>
      </c>
      <c r="AS7" s="12">
        <v>1255</v>
      </c>
      <c r="AT7" s="14">
        <f>AS7/K7*100</f>
        <v>26.234374346753626</v>
      </c>
      <c r="AU7" s="15">
        <v>1422.8</v>
      </c>
      <c r="AV7" s="12">
        <v>113.4</v>
      </c>
      <c r="AW7" s="16">
        <v>2170.1</v>
      </c>
      <c r="AX7" s="13">
        <f>AU7/AW7*100</f>
        <v>65.56379890327635</v>
      </c>
      <c r="AY7" s="18"/>
      <c r="AZ7" s="19"/>
      <c r="BA7" s="10">
        <v>0</v>
      </c>
      <c r="BB7" s="10">
        <v>0</v>
      </c>
      <c r="BC7" s="6"/>
      <c r="BD7" s="6">
        <v>0</v>
      </c>
      <c r="BE7" s="18"/>
      <c r="BF7" s="19"/>
      <c r="BG7" s="6">
        <v>317.8</v>
      </c>
      <c r="BH7" s="6">
        <v>317760</v>
      </c>
      <c r="BI7" s="6">
        <v>162.9</v>
      </c>
      <c r="BJ7" s="6">
        <f>BG7/BI7*100</f>
        <v>195.08901166359729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2024-02-01T10:36:26Z</dcterms:modified>
</cp:coreProperties>
</file>