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 refMode="R1C1"/>
</workbook>
</file>

<file path=xl/calcChain.xml><?xml version="1.0" encoding="utf-8"?>
<calcChain xmlns="http://schemas.openxmlformats.org/spreadsheetml/2006/main">
  <c r="AL7" i="1"/>
  <c r="AF7"/>
  <c r="O7"/>
  <c r="F7" s="1"/>
  <c r="M7"/>
  <c r="C7" s="1"/>
  <c r="K7"/>
  <c r="B7" s="1"/>
  <c r="AR7"/>
  <c r="Z7"/>
  <c r="AX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<sst xmlns="http://schemas.openxmlformats.org/spreadsheetml/2006/main" count="66" uniqueCount="21">
  <si>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</si>
  <si>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</si>
  <si>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</si>
  <si>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</si>
  <si>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</si>
  <si>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</si>
  <si>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</si>
  <si>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</si>
  <si>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</si>
  <si>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</si>
  <si>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</si>
  <si>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</si>
  <si>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</si>
  <si>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</si>
  <si>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</si>
  <si>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Акцизы</t>
  </si>
  <si>
    <t>Темп роста 2023 года к 2022 году</t>
  </si>
  <si>
    <t xml:space="preserve">Анализ исполнения бюджета Бобылевского МО по налоговым и неналоговым доходам по состоянию на 1 декабря 2023 года </t>
  </si>
  <si>
    <t>Утвержденный бюджет на 2023 год по состоянию на 01.12.2023</t>
  </si>
  <si>
    <t>Факт за 11.2023</t>
  </si>
  <si>
    <t>Факт за 11.2022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</si>
</sst>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16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16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16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16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16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16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16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16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16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3446.9</v>
      </c>
      <c r="C7" s="15">
        <f>M7+BG7</f>
        <v>3212.2</v>
      </c>
      <c r="D7" s="1"/>
      <c r="E7" s="12">
        <v>93.2</v>
      </c>
      <c r="F7" s="16">
        <f>O7+BI7</f>
        <v>3491.7</v>
      </c>
      <c r="G7" s="8">
        <f>C7/F7*100</f>
        <v>91.995303147463986</v>
      </c>
      <c r="H7" s="7">
        <v>2977.1</v>
      </c>
      <c r="I7" s="7">
        <v>2332.8000000000002</v>
      </c>
      <c r="J7" s="7">
        <v>1953.4</v>
      </c>
      <c r="K7" s="8">
        <f>U7+AG7+AM7+AS7+AY7+AA7</f>
        <v>3446.9</v>
      </c>
      <c r="L7" s="21">
        <v>100</v>
      </c>
      <c r="M7" s="6">
        <f>W7+AI7+AO7+AU7+BA7+AC7</f>
        <v>3212.2</v>
      </c>
      <c r="N7" s="6">
        <v>93.2</v>
      </c>
      <c r="O7" s="6">
        <f>Y7+AK7+AQ7+AW7+BC7+AE7</f>
        <v>3491.7</v>
      </c>
      <c r="P7" s="21">
        <f>M7/O7*100</f>
        <v>91.995303147463986</v>
      </c>
      <c r="Q7" s="6"/>
      <c r="R7" s="6"/>
      <c r="S7" s="7"/>
      <c r="T7" s="7"/>
      <c r="U7" s="12">
        <v>89.2</v>
      </c>
      <c r="V7" s="14">
        <v>2.59</v>
      </c>
      <c r="W7" s="15">
        <v>51.5</v>
      </c>
      <c r="X7" s="12">
        <v>57.7</v>
      </c>
      <c r="Y7" s="16">
        <v>65.900000000000006</v>
      </c>
      <c r="Z7" s="19">
        <f>W7/Y7*100</f>
        <v>78.148710166919571</v>
      </c>
      <c r="AA7" s="19">
        <v>1308.0999999999999</v>
      </c>
      <c r="AB7" s="19">
        <v>37.950000000000003</v>
      </c>
      <c r="AC7" s="19">
        <v>1375</v>
      </c>
      <c r="AD7" s="19">
        <v>105.1</v>
      </c>
      <c r="AE7" s="19">
        <v>1337.2</v>
      </c>
      <c r="AF7" s="19">
        <f>AC7/AE7*100</f>
        <v>102.82680227340713</v>
      </c>
      <c r="AG7" s="12">
        <v>40</v>
      </c>
      <c r="AH7" s="14">
        <v>1.1599999999999999</v>
      </c>
      <c r="AI7" s="15">
        <v>36.5</v>
      </c>
      <c r="AJ7" s="14">
        <v>91.2</v>
      </c>
      <c r="AK7" s="16">
        <v>27.8</v>
      </c>
      <c r="AL7" s="8">
        <f>AI7/AK7*100</f>
        <v>131.29496402877697</v>
      </c>
      <c r="AM7" s="12">
        <v>1022.6</v>
      </c>
      <c r="AN7" s="14">
        <v>29.67</v>
      </c>
      <c r="AO7" s="15">
        <v>1022.6</v>
      </c>
      <c r="AP7" s="17">
        <v>100</v>
      </c>
      <c r="AQ7" s="16">
        <v>1137.2</v>
      </c>
      <c r="AR7" s="8">
        <f>AO7/AQ7*100</f>
        <v>89.922616953921903</v>
      </c>
      <c r="AS7" s="12">
        <v>987</v>
      </c>
      <c r="AT7" s="14">
        <v>28.63</v>
      </c>
      <c r="AU7" s="15">
        <v>726.6</v>
      </c>
      <c r="AV7" s="14">
        <v>73.599999999999994</v>
      </c>
      <c r="AW7" s="16">
        <v>923.6</v>
      </c>
      <c r="AX7" s="13">
        <f>AU7/AW7*100</f>
        <v>78.670420095279354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/>
      <c r="BJ7" s="6"/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2023-12-04T05:47:45Z</dcterms:modified>
</cp:coreProperties>
</file>